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7-Riigieelarve\2020\"/>
    </mc:Choice>
  </mc:AlternateContent>
  <xr:revisionPtr revIDLastSave="0" documentId="8_{1E9F7621-7E83-48D9-8C54-CA65596E6299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finantsaruande vorm" sheetId="1" r:id="rId1"/>
  </sheets>
  <definedNames>
    <definedName name="_xlnm.Print_Area" localSheetId="0">'finantsaruande vorm'!$A$1:$G$59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1" l="1"/>
  <c r="E30" i="1" l="1"/>
  <c r="E14" i="1" l="1"/>
  <c r="E49" i="1" s="1"/>
  <c r="D10" i="1" l="1"/>
  <c r="F49" i="1"/>
  <c r="E13" i="1"/>
  <c r="F30" i="1"/>
  <c r="F14" i="1"/>
  <c r="F13" i="1" l="1"/>
</calcChain>
</file>

<file path=xl/sharedStrings.xml><?xml version="1.0" encoding="utf-8"?>
<sst xmlns="http://schemas.openxmlformats.org/spreadsheetml/2006/main" count="157" uniqueCount="92">
  <si>
    <t>Aruande esitaja:</t>
  </si>
  <si>
    <t>Tegevuste lepingujärgne maksumus:</t>
  </si>
  <si>
    <t>Tehtud kulutused summas:</t>
  </si>
  <si>
    <t>Projekti kulud tegevuste kaupa</t>
  </si>
  <si>
    <t>Tegelikud kulud</t>
  </si>
  <si>
    <t>Jääk</t>
  </si>
  <si>
    <t>Märkused</t>
  </si>
  <si>
    <t>Aruande koostamise kuupäev:</t>
  </si>
  <si>
    <t>Aruande koostanud:</t>
  </si>
  <si>
    <t xml:space="preserve">       </t>
  </si>
  <si>
    <t xml:space="preserve">(allkirjastatud digitaalselt)                    </t>
  </si>
  <si>
    <t xml:space="preserve">(allkirjastatud digitaalselt)      </t>
  </si>
  <si>
    <t>Lepingu nr:</t>
  </si>
  <si>
    <t>Kulud toetusest vastavalt kalkulatsioonile</t>
  </si>
  <si>
    <t>Toetuse kasutamise periood:</t>
  </si>
  <si>
    <t>Riigieelarvelise toetuse kasutamise lepingu juurde</t>
  </si>
  <si>
    <t xml:space="preserve">Toetuse andja: </t>
  </si>
  <si>
    <t>Toetuse saaja:</t>
  </si>
  <si>
    <t>(nimi)</t>
  </si>
  <si>
    <t>TOETUSE KASUTAMISE FINANTSARUANNE</t>
  </si>
  <si>
    <t>LISA 3</t>
  </si>
  <si>
    <t>Eesti Külaliikumine Kodumant MTÜ</t>
  </si>
  <si>
    <t>Tegevus 1-3</t>
  </si>
  <si>
    <t>Tegevuskulud</t>
  </si>
  <si>
    <t>Ivika Nõgel</t>
  </si>
  <si>
    <t xml:space="preserve">Sõidukulu aruanne </t>
  </si>
  <si>
    <t>Krista Pedak</t>
  </si>
  <si>
    <t>01.01.2020 - 31.12.2020</t>
  </si>
  <si>
    <t>Tööjõukulud</t>
  </si>
  <si>
    <t>31.01.20 I.N KL jaanuar</t>
  </si>
  <si>
    <t>Töötasu arvestusleht</t>
  </si>
  <si>
    <t>31.01.20 K.H KL jaanuar</t>
  </si>
  <si>
    <t>Krista Habakukk</t>
  </si>
  <si>
    <t>28.02.20 I.N KL veebruar</t>
  </si>
  <si>
    <t>28.02.20 K.H KL veebruar</t>
  </si>
  <si>
    <t>31.03.20 I.N KL märts</t>
  </si>
  <si>
    <t>31.03.20 K.H KL märts</t>
  </si>
  <si>
    <t>30.04.20 K.H KL aprill</t>
  </si>
  <si>
    <t>29.05.20 K.H KL mai</t>
  </si>
  <si>
    <t>30.06.20 K.H juuni</t>
  </si>
  <si>
    <t>31.07.20 KH juuli</t>
  </si>
  <si>
    <t>31.08.20 K.H august</t>
  </si>
  <si>
    <t>30.09.20 K.H september</t>
  </si>
  <si>
    <t>30.10.20 K.H oktoober</t>
  </si>
  <si>
    <t>30.11.20 K.H november</t>
  </si>
  <si>
    <t>30.12.20 K.H detsember</t>
  </si>
  <si>
    <t xml:space="preserve">24.01.20 Maal elamise päeva seminaril osalemine </t>
  </si>
  <si>
    <t>16.06.20 kodulehe www.maalelamispäev.ee sisustamine ja hooldus</t>
  </si>
  <si>
    <t>Arve BL1098</t>
  </si>
  <si>
    <t>Blender OÜ</t>
  </si>
  <si>
    <t>Arve 05-20</t>
  </si>
  <si>
    <t>MTÜ Partnerlus</t>
  </si>
  <si>
    <t>Arve 20200101330299</t>
  </si>
  <si>
    <t>13.04.20 Maale elamise päeva tegevuskavade koostamine</t>
  </si>
  <si>
    <t>Telia Eesti AS</t>
  </si>
  <si>
    <t>31.01.20 Sidekulu jaanuar</t>
  </si>
  <si>
    <t>Arve 20200201386950</t>
  </si>
  <si>
    <t>29.02.20 Sidekulu veebruar</t>
  </si>
  <si>
    <t>Arve 20200301446179</t>
  </si>
  <si>
    <t>31.03.20 Sidekulu märts</t>
  </si>
  <si>
    <t>Arve 20200401507771</t>
  </si>
  <si>
    <t>30.04.20 Sidekulu aprill</t>
  </si>
  <si>
    <t>Arve 20200501579125</t>
  </si>
  <si>
    <t>31.05.20 Sidekulu mai</t>
  </si>
  <si>
    <t>Arve 20200601653170</t>
  </si>
  <si>
    <t>30.06.20 Sidekulu juuni</t>
  </si>
  <si>
    <t>Arve 20200701766354</t>
  </si>
  <si>
    <t>31.07.20 Sidekulu juuli</t>
  </si>
  <si>
    <t>Arve 20200801925796</t>
  </si>
  <si>
    <t>31.08.20 Sidekulu august</t>
  </si>
  <si>
    <t>Arve 20200902108585</t>
  </si>
  <si>
    <t>30.09.20 Sidekulu september</t>
  </si>
  <si>
    <t>Arve 20201002326456</t>
  </si>
  <si>
    <t>31.10.20 Sidekulu oktoober</t>
  </si>
  <si>
    <t>13.11.20 Maale elamise päeva kujundustööd ja turundusmaterjalide koostamine</t>
  </si>
  <si>
    <t>Arve 3</t>
  </si>
  <si>
    <t>Mittetulundusühing Kultuuripärl</t>
  </si>
  <si>
    <t>30.11.20 Sidekulu november</t>
  </si>
  <si>
    <t>31.12.20 Sidekulu detsember</t>
  </si>
  <si>
    <t>Arve 20201202990375</t>
  </si>
  <si>
    <t>Arve 20201102596091</t>
  </si>
  <si>
    <t>18.09.20 Trükiteenus "Maal elamise päev" plakat A2</t>
  </si>
  <si>
    <t>Arve 1201</t>
  </si>
  <si>
    <t>Teenus.ee</t>
  </si>
  <si>
    <t>projektijuhi töötasu</t>
  </si>
  <si>
    <t>sündmuse korraldamisega seotud kulu</t>
  </si>
  <si>
    <t>Omavalitsustega sisulise töö läbivimmine ja tektside korrastamine</t>
  </si>
  <si>
    <t>Kodulehe arndamine ja haldamine</t>
  </si>
  <si>
    <t>sündmuse turundseteguse osas</t>
  </si>
  <si>
    <t xml:space="preserve">Viitade ja kujunduste valmistamine </t>
  </si>
  <si>
    <t>projektijuhtide korraldukulude osa</t>
  </si>
  <si>
    <t>käskkiri nr 1-5/132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</si>
</sst>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  <charset val="186"/>
    </font>
    <font>
      <sz val="1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lightUp">
        <fgColor theme="0" tint="-0.34998626667073579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 applyProtection="1">
      <alignment horizontal="left"/>
      <protection locked="0"/>
    </xf>
    <xf numFmtId="2" fontId="3" fillId="0" borderId="0" xfId="0" applyNumberFormat="1" applyFont="1" applyAlignment="1" applyProtection="1">
      <alignment horizontal="right"/>
      <protection locked="0"/>
    </xf>
    <xf numFmtId="0" fontId="2" fillId="3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2" fontId="2" fillId="4" borderId="1" xfId="0" applyNumberFormat="1" applyFont="1" applyFill="1" applyBorder="1" applyAlignment="1" applyProtection="1">
      <alignment horizontal="right" vertical="center" wrapText="1"/>
      <protection locked="0"/>
    </xf>
    <xf numFmtId="2" fontId="2" fillId="4" borderId="1" xfId="0" applyNumberFormat="1" applyFont="1" applyFill="1" applyBorder="1" applyAlignment="1" applyProtection="1">
      <alignment horizontal="right" vertical="center" wrapText="1"/>
    </xf>
    <xf numFmtId="0" fontId="4" fillId="4" borderId="1" xfId="0" applyFont="1" applyFill="1" applyBorder="1" applyAlignment="1" applyProtection="1">
      <alignment horizontal="left" vertical="top" wrapText="1"/>
      <protection locked="0"/>
    </xf>
    <xf numFmtId="2" fontId="5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2" fontId="3" fillId="2" borderId="2" xfId="0" applyNumberFormat="1" applyFont="1" applyFill="1" applyBorder="1" applyAlignment="1" applyProtection="1">
      <alignment horizontal="right" vertical="center" wrapText="1"/>
      <protection locked="0"/>
    </xf>
    <xf numFmtId="2" fontId="3" fillId="0" borderId="2" xfId="0" applyNumberFormat="1" applyFont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14" fontId="8" fillId="0" borderId="2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right"/>
    </xf>
    <xf numFmtId="14" fontId="3" fillId="0" borderId="0" xfId="0" applyNumberFormat="1" applyFont="1" applyAlignment="1" applyProtection="1">
      <alignment horizontal="left"/>
      <protection locked="0"/>
    </xf>
    <xf numFmtId="0" fontId="3" fillId="5" borderId="0" xfId="0" applyFont="1" applyFill="1" applyAlignment="1" applyProtection="1">
      <alignment horizontal="left"/>
      <protection locked="0"/>
    </xf>
  </cellXfs>
  <cellStyles count="1"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9"/>
  <sheetViews>
    <sheetView tabSelected="1" zoomScaleNormal="100" workbookViewId="0">
      <selection activeCell="F8" sqref="F8"/>
    </sheetView>
  </sheetViews>
  <sheetFormatPr defaultColWidth="9.08984375" defaultRowHeight="13" x14ac:dyDescent="0.3"/>
  <cols>
    <col min="1" max="1" width="27.90625" style="3" customWidth="1"/>
    <col min="2" max="2" width="10.6328125" style="3" customWidth="1"/>
    <col min="3" max="3" width="18.453125" style="3" customWidth="1"/>
    <col min="4" max="4" width="14.453125" style="3" customWidth="1"/>
    <col min="5" max="5" width="16" style="3" customWidth="1"/>
    <col min="6" max="6" width="14.90625" style="3" customWidth="1"/>
    <col min="7" max="7" width="30.81640625" style="3" customWidth="1"/>
    <col min="8" max="16384" width="9.08984375" style="1"/>
  </cols>
  <sheetData>
    <row r="1" spans="1:7" x14ac:dyDescent="0.3">
      <c r="A1" s="26" t="s">
        <v>20</v>
      </c>
      <c r="B1" s="26"/>
      <c r="C1" s="26"/>
      <c r="D1" s="26"/>
      <c r="E1" s="26"/>
      <c r="F1" s="26"/>
      <c r="G1" s="26"/>
    </row>
    <row r="2" spans="1:7" x14ac:dyDescent="0.3">
      <c r="A2" s="26" t="s">
        <v>15</v>
      </c>
      <c r="B2" s="26"/>
      <c r="C2" s="26"/>
      <c r="D2" s="26"/>
      <c r="E2" s="26"/>
      <c r="F2" s="26"/>
      <c r="G2" s="26"/>
    </row>
    <row r="3" spans="1:7" x14ac:dyDescent="0.3">
      <c r="A3" s="2"/>
      <c r="B3" s="2"/>
      <c r="C3" s="2"/>
    </row>
    <row r="4" spans="1:7" x14ac:dyDescent="0.3">
      <c r="A4" s="2" t="s">
        <v>19</v>
      </c>
      <c r="B4" s="2"/>
      <c r="C4" s="2"/>
    </row>
    <row r="6" spans="1:7" x14ac:dyDescent="0.3">
      <c r="A6" s="3" t="s">
        <v>12</v>
      </c>
      <c r="D6" s="28" t="s">
        <v>91</v>
      </c>
    </row>
    <row r="7" spans="1:7" x14ac:dyDescent="0.3">
      <c r="A7" s="3" t="s">
        <v>0</v>
      </c>
      <c r="D7" s="4" t="s">
        <v>21</v>
      </c>
    </row>
    <row r="8" spans="1:7" x14ac:dyDescent="0.3">
      <c r="A8" s="3" t="s">
        <v>14</v>
      </c>
      <c r="D8" s="4" t="s">
        <v>27</v>
      </c>
    </row>
    <row r="9" spans="1:7" x14ac:dyDescent="0.3">
      <c r="A9" s="3" t="s">
        <v>1</v>
      </c>
      <c r="D9" s="5">
        <v>10000</v>
      </c>
    </row>
    <row r="10" spans="1:7" x14ac:dyDescent="0.3">
      <c r="A10" s="3" t="s">
        <v>2</v>
      </c>
      <c r="D10" s="5">
        <f>E49</f>
        <v>9999.9999999999964</v>
      </c>
    </row>
    <row r="12" spans="1:7" ht="39.5" thickBot="1" x14ac:dyDescent="0.35">
      <c r="A12" s="6" t="s">
        <v>3</v>
      </c>
      <c r="B12" s="6"/>
      <c r="C12" s="6"/>
      <c r="D12" s="7" t="s">
        <v>13</v>
      </c>
      <c r="E12" s="7" t="s">
        <v>4</v>
      </c>
      <c r="F12" s="7" t="s">
        <v>5</v>
      </c>
      <c r="G12" s="7" t="s">
        <v>6</v>
      </c>
    </row>
    <row r="13" spans="1:7" x14ac:dyDescent="0.3">
      <c r="A13" s="8" t="s">
        <v>22</v>
      </c>
      <c r="B13" s="8"/>
      <c r="C13" s="8"/>
      <c r="D13" s="9">
        <v>10000</v>
      </c>
      <c r="E13" s="10">
        <f>E30+E14</f>
        <v>9999.9999999999964</v>
      </c>
      <c r="F13" s="10">
        <f>D13-E13</f>
        <v>0</v>
      </c>
      <c r="G13" s="11"/>
    </row>
    <row r="14" spans="1:7" s="14" customFormat="1" ht="14" x14ac:dyDescent="0.3">
      <c r="A14" s="13" t="s">
        <v>28</v>
      </c>
      <c r="B14" s="13"/>
      <c r="C14" s="13"/>
      <c r="D14" s="12">
        <v>7000</v>
      </c>
      <c r="E14" s="12">
        <f>SUM(E15:E29)</f>
        <v>6998.399999999996</v>
      </c>
      <c r="F14" s="12">
        <f>D14-E14</f>
        <v>1.6000000000040018</v>
      </c>
      <c r="G14" s="13"/>
    </row>
    <row r="15" spans="1:7" s="19" customFormat="1" ht="26" x14ac:dyDescent="0.3">
      <c r="A15" s="15" t="s">
        <v>29</v>
      </c>
      <c r="B15" s="15" t="s">
        <v>30</v>
      </c>
      <c r="C15" s="15" t="s">
        <v>24</v>
      </c>
      <c r="D15" s="16"/>
      <c r="E15" s="17">
        <v>776.72</v>
      </c>
      <c r="F15" s="16"/>
      <c r="G15" s="18" t="s">
        <v>84</v>
      </c>
    </row>
    <row r="16" spans="1:7" s="19" customFormat="1" ht="26" x14ac:dyDescent="0.3">
      <c r="A16" s="15" t="s">
        <v>31</v>
      </c>
      <c r="B16" s="15" t="s">
        <v>30</v>
      </c>
      <c r="C16" s="15" t="s">
        <v>32</v>
      </c>
      <c r="D16" s="16"/>
      <c r="E16" s="17">
        <v>781.39</v>
      </c>
      <c r="F16" s="16"/>
      <c r="G16" s="18" t="s">
        <v>84</v>
      </c>
    </row>
    <row r="17" spans="1:7" s="19" customFormat="1" ht="26" x14ac:dyDescent="0.3">
      <c r="A17" s="15" t="s">
        <v>33</v>
      </c>
      <c r="B17" s="15" t="s">
        <v>30</v>
      </c>
      <c r="C17" s="15" t="s">
        <v>24</v>
      </c>
      <c r="D17" s="16"/>
      <c r="E17" s="17">
        <v>776.72</v>
      </c>
      <c r="F17" s="16"/>
      <c r="G17" s="18" t="s">
        <v>84</v>
      </c>
    </row>
    <row r="18" spans="1:7" s="19" customFormat="1" ht="26" x14ac:dyDescent="0.3">
      <c r="A18" s="15" t="s">
        <v>34</v>
      </c>
      <c r="B18" s="15" t="s">
        <v>30</v>
      </c>
      <c r="C18" s="15" t="s">
        <v>32</v>
      </c>
      <c r="D18" s="16"/>
      <c r="E18" s="17">
        <v>781.39</v>
      </c>
      <c r="F18" s="16"/>
      <c r="G18" s="18" t="s">
        <v>84</v>
      </c>
    </row>
    <row r="19" spans="1:7" s="19" customFormat="1" ht="26" x14ac:dyDescent="0.3">
      <c r="A19" s="15" t="s">
        <v>35</v>
      </c>
      <c r="B19" s="15" t="s">
        <v>30</v>
      </c>
      <c r="C19" s="15" t="s">
        <v>24</v>
      </c>
      <c r="D19" s="16"/>
      <c r="E19" s="17">
        <v>776.72</v>
      </c>
      <c r="F19" s="16"/>
      <c r="G19" s="18" t="s">
        <v>84</v>
      </c>
    </row>
    <row r="20" spans="1:7" s="19" customFormat="1" ht="26" x14ac:dyDescent="0.3">
      <c r="A20" s="15" t="s">
        <v>36</v>
      </c>
      <c r="B20" s="15" t="s">
        <v>30</v>
      </c>
      <c r="C20" s="15" t="s">
        <v>32</v>
      </c>
      <c r="D20" s="16"/>
      <c r="E20" s="17">
        <v>781.39</v>
      </c>
      <c r="F20" s="16"/>
      <c r="G20" s="18" t="s">
        <v>84</v>
      </c>
    </row>
    <row r="21" spans="1:7" s="19" customFormat="1" ht="26" x14ac:dyDescent="0.3">
      <c r="A21" s="15" t="s">
        <v>37</v>
      </c>
      <c r="B21" s="15" t="s">
        <v>30</v>
      </c>
      <c r="C21" s="15" t="s">
        <v>32</v>
      </c>
      <c r="D21" s="16"/>
      <c r="E21" s="17">
        <v>258.23</v>
      </c>
      <c r="F21" s="16"/>
      <c r="G21" s="18" t="s">
        <v>84</v>
      </c>
    </row>
    <row r="22" spans="1:7" s="19" customFormat="1" ht="26" x14ac:dyDescent="0.3">
      <c r="A22" s="15" t="s">
        <v>38</v>
      </c>
      <c r="B22" s="15" t="s">
        <v>30</v>
      </c>
      <c r="C22" s="15" t="s">
        <v>32</v>
      </c>
      <c r="D22" s="16"/>
      <c r="E22" s="17">
        <v>258.23</v>
      </c>
      <c r="F22" s="16"/>
      <c r="G22" s="18" t="s">
        <v>84</v>
      </c>
    </row>
    <row r="23" spans="1:7" s="19" customFormat="1" ht="26" x14ac:dyDescent="0.3">
      <c r="A23" s="15" t="s">
        <v>39</v>
      </c>
      <c r="B23" s="15" t="s">
        <v>30</v>
      </c>
      <c r="C23" s="15" t="s">
        <v>32</v>
      </c>
      <c r="D23" s="16"/>
      <c r="E23" s="17">
        <v>258.23</v>
      </c>
      <c r="F23" s="16"/>
      <c r="G23" s="18" t="s">
        <v>84</v>
      </c>
    </row>
    <row r="24" spans="1:7" s="19" customFormat="1" ht="26" x14ac:dyDescent="0.3">
      <c r="A24" s="15" t="s">
        <v>40</v>
      </c>
      <c r="B24" s="15" t="s">
        <v>30</v>
      </c>
      <c r="C24" s="15" t="s">
        <v>32</v>
      </c>
      <c r="D24" s="16"/>
      <c r="E24" s="17">
        <v>258.23</v>
      </c>
      <c r="F24" s="16"/>
      <c r="G24" s="18" t="s">
        <v>84</v>
      </c>
    </row>
    <row r="25" spans="1:7" s="19" customFormat="1" ht="26" x14ac:dyDescent="0.3">
      <c r="A25" s="15" t="s">
        <v>41</v>
      </c>
      <c r="B25" s="15" t="s">
        <v>30</v>
      </c>
      <c r="C25" s="15" t="s">
        <v>32</v>
      </c>
      <c r="D25" s="16"/>
      <c r="E25" s="17">
        <v>258.23</v>
      </c>
      <c r="F25" s="16"/>
      <c r="G25" s="18" t="s">
        <v>84</v>
      </c>
    </row>
    <row r="26" spans="1:7" s="19" customFormat="1" ht="26" x14ac:dyDescent="0.3">
      <c r="A26" s="15" t="s">
        <v>42</v>
      </c>
      <c r="B26" s="15" t="s">
        <v>30</v>
      </c>
      <c r="C26" s="15" t="s">
        <v>32</v>
      </c>
      <c r="D26" s="16"/>
      <c r="E26" s="17">
        <v>258.23</v>
      </c>
      <c r="F26" s="16"/>
      <c r="G26" s="18" t="s">
        <v>84</v>
      </c>
    </row>
    <row r="27" spans="1:7" s="19" customFormat="1" ht="26" x14ac:dyDescent="0.3">
      <c r="A27" s="15" t="s">
        <v>43</v>
      </c>
      <c r="B27" s="15" t="s">
        <v>30</v>
      </c>
      <c r="C27" s="15" t="s">
        <v>32</v>
      </c>
      <c r="D27" s="16"/>
      <c r="E27" s="17">
        <v>258.23</v>
      </c>
      <c r="F27" s="16"/>
      <c r="G27" s="18" t="s">
        <v>84</v>
      </c>
    </row>
    <row r="28" spans="1:7" s="19" customFormat="1" ht="26" x14ac:dyDescent="0.3">
      <c r="A28" s="15" t="s">
        <v>44</v>
      </c>
      <c r="B28" s="15" t="s">
        <v>30</v>
      </c>
      <c r="C28" s="15" t="s">
        <v>32</v>
      </c>
      <c r="D28" s="16"/>
      <c r="E28" s="17">
        <v>258.23</v>
      </c>
      <c r="F28" s="16"/>
      <c r="G28" s="18" t="s">
        <v>84</v>
      </c>
    </row>
    <row r="29" spans="1:7" s="19" customFormat="1" ht="26" x14ac:dyDescent="0.3">
      <c r="A29" s="15" t="s">
        <v>45</v>
      </c>
      <c r="B29" s="15" t="s">
        <v>30</v>
      </c>
      <c r="C29" s="15" t="s">
        <v>32</v>
      </c>
      <c r="D29" s="16"/>
      <c r="E29" s="17">
        <v>258.23</v>
      </c>
      <c r="F29" s="16"/>
      <c r="G29" s="18" t="s">
        <v>84</v>
      </c>
    </row>
    <row r="30" spans="1:7" s="19" customFormat="1" ht="14" x14ac:dyDescent="0.3">
      <c r="A30" s="13" t="s">
        <v>23</v>
      </c>
      <c r="B30" s="13"/>
      <c r="C30" s="13"/>
      <c r="D30" s="12">
        <v>3000</v>
      </c>
      <c r="E30" s="12">
        <f>SUM(E31:E48)</f>
        <v>3001.6000000000008</v>
      </c>
      <c r="F30" s="12">
        <f>D30-E30</f>
        <v>-1.6000000000008185</v>
      </c>
      <c r="G30" s="13"/>
    </row>
    <row r="31" spans="1:7" s="19" customFormat="1" ht="26" x14ac:dyDescent="0.3">
      <c r="A31" s="15" t="s">
        <v>46</v>
      </c>
      <c r="B31" s="15" t="s">
        <v>25</v>
      </c>
      <c r="C31" s="15" t="s">
        <v>26</v>
      </c>
      <c r="D31" s="16"/>
      <c r="E31" s="17">
        <v>38</v>
      </c>
      <c r="F31" s="16"/>
      <c r="G31" s="18" t="s">
        <v>85</v>
      </c>
    </row>
    <row r="32" spans="1:7" s="19" customFormat="1" ht="26" x14ac:dyDescent="0.3">
      <c r="A32" s="15" t="s">
        <v>53</v>
      </c>
      <c r="B32" s="15" t="s">
        <v>50</v>
      </c>
      <c r="C32" s="15" t="s">
        <v>51</v>
      </c>
      <c r="D32" s="16"/>
      <c r="E32" s="17">
        <v>785</v>
      </c>
      <c r="F32" s="16"/>
      <c r="G32" s="18" t="s">
        <v>86</v>
      </c>
    </row>
    <row r="33" spans="1:7" s="19" customFormat="1" ht="39" x14ac:dyDescent="0.3">
      <c r="A33" s="15" t="s">
        <v>47</v>
      </c>
      <c r="B33" s="15" t="s">
        <v>48</v>
      </c>
      <c r="C33" s="15" t="s">
        <v>49</v>
      </c>
      <c r="D33" s="16"/>
      <c r="E33" s="17">
        <v>636</v>
      </c>
      <c r="F33" s="16"/>
      <c r="G33" s="18" t="s">
        <v>87</v>
      </c>
    </row>
    <row r="34" spans="1:7" s="19" customFormat="1" ht="26" x14ac:dyDescent="0.3">
      <c r="A34" s="15" t="s">
        <v>81</v>
      </c>
      <c r="B34" s="15" t="s">
        <v>82</v>
      </c>
      <c r="C34" s="15" t="s">
        <v>83</v>
      </c>
      <c r="D34" s="16"/>
      <c r="E34" s="17">
        <v>300.02</v>
      </c>
      <c r="F34" s="16"/>
      <c r="G34" s="18" t="s">
        <v>88</v>
      </c>
    </row>
    <row r="35" spans="1:7" s="19" customFormat="1" ht="39" x14ac:dyDescent="0.3">
      <c r="A35" s="15" t="s">
        <v>74</v>
      </c>
      <c r="B35" s="15" t="s">
        <v>75</v>
      </c>
      <c r="C35" s="15" t="s">
        <v>76</v>
      </c>
      <c r="D35" s="16"/>
      <c r="E35" s="17">
        <v>950</v>
      </c>
      <c r="F35" s="16"/>
      <c r="G35" s="18" t="s">
        <v>89</v>
      </c>
    </row>
    <row r="36" spans="1:7" s="19" customFormat="1" ht="39" x14ac:dyDescent="0.3">
      <c r="A36" s="24" t="s">
        <v>55</v>
      </c>
      <c r="B36" s="15" t="s">
        <v>52</v>
      </c>
      <c r="C36" s="15" t="s">
        <v>54</v>
      </c>
      <c r="D36" s="16"/>
      <c r="E36" s="17">
        <v>24.38</v>
      </c>
      <c r="F36" s="16"/>
      <c r="G36" s="18" t="s">
        <v>90</v>
      </c>
    </row>
    <row r="37" spans="1:7" s="19" customFormat="1" ht="39" x14ac:dyDescent="0.3">
      <c r="A37" s="24" t="s">
        <v>57</v>
      </c>
      <c r="B37" s="15" t="s">
        <v>56</v>
      </c>
      <c r="C37" s="15" t="s">
        <v>54</v>
      </c>
      <c r="D37" s="16"/>
      <c r="E37" s="17">
        <v>24.38</v>
      </c>
      <c r="F37" s="16"/>
      <c r="G37" s="18" t="s">
        <v>90</v>
      </c>
    </row>
    <row r="38" spans="1:7" s="19" customFormat="1" ht="39" x14ac:dyDescent="0.3">
      <c r="A38" s="24" t="s">
        <v>59</v>
      </c>
      <c r="B38" s="15" t="s">
        <v>58</v>
      </c>
      <c r="C38" s="15" t="s">
        <v>54</v>
      </c>
      <c r="D38" s="16"/>
      <c r="E38" s="17">
        <v>24.39</v>
      </c>
      <c r="F38" s="16"/>
      <c r="G38" s="18" t="s">
        <v>90</v>
      </c>
    </row>
    <row r="39" spans="1:7" s="19" customFormat="1" ht="39" x14ac:dyDescent="0.3">
      <c r="A39" s="24" t="s">
        <v>61</v>
      </c>
      <c r="B39" s="15" t="s">
        <v>60</v>
      </c>
      <c r="C39" s="15" t="s">
        <v>54</v>
      </c>
      <c r="D39" s="16"/>
      <c r="E39" s="17">
        <v>24.39</v>
      </c>
      <c r="F39" s="16"/>
      <c r="G39" s="18" t="s">
        <v>90</v>
      </c>
    </row>
    <row r="40" spans="1:7" s="19" customFormat="1" ht="39" x14ac:dyDescent="0.3">
      <c r="A40" s="24" t="s">
        <v>63</v>
      </c>
      <c r="B40" s="15" t="s">
        <v>62</v>
      </c>
      <c r="C40" s="15" t="s">
        <v>54</v>
      </c>
      <c r="D40" s="16"/>
      <c r="E40" s="17">
        <v>24.38</v>
      </c>
      <c r="F40" s="16"/>
      <c r="G40" s="18" t="s">
        <v>90</v>
      </c>
    </row>
    <row r="41" spans="1:7" s="19" customFormat="1" ht="39" x14ac:dyDescent="0.3">
      <c r="A41" s="25" t="s">
        <v>65</v>
      </c>
      <c r="B41" s="15" t="s">
        <v>64</v>
      </c>
      <c r="C41" s="15" t="s">
        <v>54</v>
      </c>
      <c r="D41" s="16"/>
      <c r="E41" s="17">
        <v>24.38</v>
      </c>
      <c r="F41" s="16"/>
      <c r="G41" s="18" t="s">
        <v>90</v>
      </c>
    </row>
    <row r="42" spans="1:7" s="19" customFormat="1" ht="39" x14ac:dyDescent="0.3">
      <c r="A42" s="25" t="s">
        <v>67</v>
      </c>
      <c r="B42" s="15" t="s">
        <v>66</v>
      </c>
      <c r="C42" s="15" t="s">
        <v>54</v>
      </c>
      <c r="D42" s="16"/>
      <c r="E42" s="17">
        <v>24.38</v>
      </c>
      <c r="F42" s="16"/>
      <c r="G42" s="18" t="s">
        <v>90</v>
      </c>
    </row>
    <row r="43" spans="1:7" s="19" customFormat="1" ht="39" x14ac:dyDescent="0.3">
      <c r="A43" s="25" t="s">
        <v>69</v>
      </c>
      <c r="B43" s="15" t="s">
        <v>68</v>
      </c>
      <c r="C43" s="15" t="s">
        <v>54</v>
      </c>
      <c r="D43" s="16"/>
      <c r="E43" s="17">
        <v>24.38</v>
      </c>
      <c r="F43" s="16"/>
      <c r="G43" s="18" t="s">
        <v>90</v>
      </c>
    </row>
    <row r="44" spans="1:7" s="19" customFormat="1" ht="39" x14ac:dyDescent="0.3">
      <c r="A44" s="25" t="s">
        <v>71</v>
      </c>
      <c r="B44" s="15" t="s">
        <v>70</v>
      </c>
      <c r="C44" s="15" t="s">
        <v>54</v>
      </c>
      <c r="D44" s="16"/>
      <c r="E44" s="17">
        <v>24.38</v>
      </c>
      <c r="F44" s="16"/>
      <c r="G44" s="18" t="s">
        <v>90</v>
      </c>
    </row>
    <row r="45" spans="1:7" s="19" customFormat="1" ht="39" x14ac:dyDescent="0.3">
      <c r="A45" s="25" t="s">
        <v>73</v>
      </c>
      <c r="B45" s="15" t="s">
        <v>72</v>
      </c>
      <c r="C45" s="15" t="s">
        <v>54</v>
      </c>
      <c r="D45" s="16"/>
      <c r="E45" s="17">
        <v>24.38</v>
      </c>
      <c r="F45" s="16"/>
      <c r="G45" s="18" t="s">
        <v>90</v>
      </c>
    </row>
    <row r="46" spans="1:7" s="19" customFormat="1" ht="39" x14ac:dyDescent="0.3">
      <c r="A46" s="25" t="s">
        <v>77</v>
      </c>
      <c r="B46" s="15" t="s">
        <v>80</v>
      </c>
      <c r="C46" s="15" t="s">
        <v>54</v>
      </c>
      <c r="D46" s="16"/>
      <c r="E46" s="17">
        <v>24.38</v>
      </c>
      <c r="F46" s="16"/>
      <c r="G46" s="18" t="s">
        <v>90</v>
      </c>
    </row>
    <row r="47" spans="1:7" s="19" customFormat="1" ht="39" x14ac:dyDescent="0.3">
      <c r="A47" s="25" t="s">
        <v>78</v>
      </c>
      <c r="B47" s="15" t="s">
        <v>79</v>
      </c>
      <c r="C47" s="15" t="s">
        <v>54</v>
      </c>
      <c r="D47" s="16"/>
      <c r="E47" s="17">
        <v>24.38</v>
      </c>
      <c r="F47" s="16"/>
      <c r="G47" s="18" t="s">
        <v>90</v>
      </c>
    </row>
    <row r="48" spans="1:7" s="19" customFormat="1" x14ac:dyDescent="0.3">
      <c r="A48" s="15"/>
      <c r="B48" s="15"/>
      <c r="C48" s="15"/>
      <c r="D48" s="16"/>
      <c r="E48" s="17"/>
      <c r="F48" s="16"/>
      <c r="G48" s="18"/>
    </row>
    <row r="49" spans="1:7" s="19" customFormat="1" x14ac:dyDescent="0.3">
      <c r="A49" s="8"/>
      <c r="B49" s="8"/>
      <c r="C49" s="8"/>
      <c r="D49" s="9">
        <f>D14+D30</f>
        <v>10000</v>
      </c>
      <c r="E49" s="9">
        <f>E14+E30</f>
        <v>9999.9999999999964</v>
      </c>
      <c r="F49" s="10">
        <f>D49-E49</f>
        <v>0</v>
      </c>
      <c r="G49" s="11"/>
    </row>
    <row r="50" spans="1:7" x14ac:dyDescent="0.3">
      <c r="A50" s="20"/>
      <c r="B50" s="20"/>
      <c r="C50" s="20"/>
      <c r="D50" s="20"/>
      <c r="E50" s="20"/>
      <c r="F50" s="20"/>
      <c r="G50" s="20"/>
    </row>
    <row r="51" spans="1:7" x14ac:dyDescent="0.3">
      <c r="A51" s="4"/>
      <c r="B51" s="4"/>
      <c r="C51" s="4"/>
      <c r="D51" s="4"/>
      <c r="E51" s="4"/>
      <c r="F51" s="4"/>
      <c r="G51" s="4"/>
    </row>
    <row r="52" spans="1:7" x14ac:dyDescent="0.3">
      <c r="A52" s="4"/>
      <c r="B52" s="4"/>
      <c r="C52" s="4"/>
      <c r="D52" s="4"/>
      <c r="E52" s="4"/>
      <c r="F52" s="4"/>
      <c r="G52" s="4"/>
    </row>
    <row r="53" spans="1:7" x14ac:dyDescent="0.3">
      <c r="A53" s="4" t="s">
        <v>7</v>
      </c>
      <c r="B53" s="27">
        <v>44211</v>
      </c>
      <c r="C53" s="4"/>
      <c r="D53" s="4"/>
      <c r="E53" s="4"/>
      <c r="F53" s="4"/>
      <c r="G53" s="4"/>
    </row>
    <row r="54" spans="1:7" x14ac:dyDescent="0.3">
      <c r="A54" s="4" t="s">
        <v>8</v>
      </c>
      <c r="B54" s="4" t="s">
        <v>32</v>
      </c>
      <c r="C54" s="4"/>
      <c r="D54" s="4"/>
      <c r="E54" s="4"/>
      <c r="F54" s="4"/>
      <c r="G54" s="4"/>
    </row>
    <row r="55" spans="1:7" x14ac:dyDescent="0.3">
      <c r="A55" s="4"/>
      <c r="B55" s="4"/>
      <c r="C55" s="4"/>
      <c r="D55" s="4"/>
      <c r="E55" s="4"/>
      <c r="F55" s="4"/>
      <c r="G55" s="4"/>
    </row>
    <row r="56" spans="1:7" x14ac:dyDescent="0.3">
      <c r="A56" s="4"/>
      <c r="B56" s="4"/>
      <c r="C56" s="4"/>
      <c r="D56" s="4"/>
      <c r="E56" s="4"/>
      <c r="F56" s="4"/>
      <c r="G56" s="4"/>
    </row>
    <row r="57" spans="1:7" x14ac:dyDescent="0.3">
      <c r="A57" s="4" t="s">
        <v>16</v>
      </c>
      <c r="B57" s="4"/>
      <c r="C57" s="4"/>
      <c r="D57" s="4"/>
      <c r="E57" s="4"/>
      <c r="F57" s="21" t="s">
        <v>17</v>
      </c>
      <c r="G57" s="4" t="s">
        <v>9</v>
      </c>
    </row>
    <row r="58" spans="1:7" x14ac:dyDescent="0.3">
      <c r="A58" s="22" t="s">
        <v>10</v>
      </c>
      <c r="B58" s="22"/>
      <c r="C58" s="22"/>
      <c r="D58" s="4"/>
      <c r="E58" s="4"/>
      <c r="F58" s="22" t="s">
        <v>11</v>
      </c>
      <c r="G58" s="4"/>
    </row>
    <row r="59" spans="1:7" x14ac:dyDescent="0.3">
      <c r="A59" s="22" t="s">
        <v>18</v>
      </c>
      <c r="B59" s="22"/>
      <c r="C59" s="22"/>
      <c r="D59" s="22"/>
      <c r="E59" s="22"/>
      <c r="F59" s="23" t="s">
        <v>18</v>
      </c>
      <c r="G59" s="4"/>
    </row>
  </sheetData>
  <sheetProtection formatCells="0" formatColumns="0" formatRows="0" insertColumns="0" insertRows="0" insertHyperlinks="0" deleteColumns="0" deleteRows="0" sort="0" autoFilter="0" pivotTables="0"/>
  <mergeCells count="2">
    <mergeCell ref="A1:G1"/>
    <mergeCell ref="A2:G2"/>
  </mergeCells>
  <pageMargins left="0.7" right="0.7" top="0.75" bottom="0.75" header="0.3" footer="0.3"/>
  <pageSetup paperSize="9" scale="6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_x00e4_rkmed xmlns="d0759c17-f71d-426f-a000-2a7c696f56e3" xsi:nil="true"/>
    <Osakond xmlns="d0759c17-f71d-426f-a000-2a7c696f56e3" xsi:nil="true"/>
    <Sihtr_x00fc_hmad xmlns="d0759c17-f71d-426f-a000-2a7c696f56e3" xsi:nil="true"/>
    <N_x00e4_ita_x0020_lehel xmlns="d0759c17-f71d-426f-a000-2a7c696f56e3"/>
    <Liik xmlns="d0759c17-f71d-426f-a000-2a7c696f56e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B5ECA4E54881843BD631B5779FA2E84" ma:contentTypeVersion="8" ma:contentTypeDescription="Loo uus dokument" ma:contentTypeScope="" ma:versionID="43752d2f4b4315f73092d0e4a1562151">
  <xsd:schema xmlns:xsd="http://www.w3.org/2001/XMLSchema" xmlns:xs="http://www.w3.org/2001/XMLSchema" xmlns:p="http://schemas.microsoft.com/office/2006/metadata/properties" xmlns:ns2="d0759c17-f71d-426f-a000-2a7c696f56e3" targetNamespace="http://schemas.microsoft.com/office/2006/metadata/properties" ma:root="true" ma:fieldsID="fc7fbefbd0c6e2971e0118113dafa832" ns2:_="">
    <xsd:import namespace="d0759c17-f71d-426f-a000-2a7c696f56e3"/>
    <xsd:element name="properties">
      <xsd:complexType>
        <xsd:sequence>
          <xsd:element name="documentManagement">
            <xsd:complexType>
              <xsd:all>
                <xsd:element ref="ns2:Osakond" minOccurs="0"/>
                <xsd:element ref="ns2:Liik" minOccurs="0"/>
                <xsd:element ref="ns2:M_x00e4_rkmed" minOccurs="0"/>
                <xsd:element ref="ns2:N_x00e4_ita_x0020_lehel" minOccurs="0"/>
                <xsd:element ref="ns2:Sihtr_x00fc_hma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759c17-f71d-426f-a000-2a7c696f56e3" elementFormDefault="qualified">
    <xsd:import namespace="http://schemas.microsoft.com/office/2006/documentManagement/types"/>
    <xsd:import namespace="http://schemas.microsoft.com/office/infopath/2007/PartnerControls"/>
    <xsd:element name="Osakond" ma:index="8" nillable="true" ma:displayName="Osakond" ma:default="" ma:format="Dropdown" ma:internalName="Osakond">
      <xsd:simpleType>
        <xsd:restriction base="dms:Choice">
          <xsd:enumeration value="Avalike- ja välissuhete osakond"/>
          <xsd:enumeration value="Infotehnoloogia, andmekogude ja sideosakond"/>
          <xsd:enumeration value="Kohaliku omavalitsuse ja regionaalhalduse osakond"/>
          <xsd:enumeration value="Korrakaitse- ja kriminaalpoliitika osakond"/>
          <xsd:enumeration value="Migratsiooni- ja piirivalvepoliitika osakond"/>
          <xsd:enumeration value="Personaliosakond"/>
          <xsd:enumeration value="Planeeringute osakond"/>
          <xsd:enumeration value="Pääste- ja kriisireguleerimispoliitika osakond"/>
          <xsd:enumeration value="Rahandusosakond"/>
          <xsd:enumeration value="Rahvastiku toimingute osakond"/>
          <xsd:enumeration value="Regionaalarengu osakond"/>
          <xsd:enumeration value="Siseauditi osakond"/>
          <xsd:enumeration value="Usuasjade osakond"/>
          <xsd:enumeration value="Välisvahendite osakond"/>
          <xsd:enumeration value="Õigus- ja haldusosakond"/>
          <xsd:enumeration value="Üldosakond"/>
        </xsd:restriction>
      </xsd:simpleType>
    </xsd:element>
    <xsd:element name="Liik" ma:index="9" nillable="true" ma:displayName="Liik" ma:internalName="Liik">
      <xsd:simpleType>
        <xsd:restriction base="dms:Text">
          <xsd:maxLength value="255"/>
        </xsd:restriction>
      </xsd:simpleType>
    </xsd:element>
    <xsd:element name="M_x00e4_rkmed" ma:index="10" nillable="true" ma:displayName="Märkmed" ma:internalName="M_x00e4_rkmed">
      <xsd:simpleType>
        <xsd:restriction base="dms:Note">
          <xsd:maxLength value="255"/>
        </xsd:restriction>
      </xsd:simpleType>
    </xsd:element>
    <xsd:element name="N_x00e4_ita_x0020_lehel" ma:index="11" nillable="true" ma:displayName="Näita lehel" ma:default="" ma:internalName="N_x00e4_ita_x0020_lehel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metite ühendamine"/>
                    <xsd:enumeration value="Töökeskkonnanõukogu"/>
                    <xsd:enumeration value="Personaliteated"/>
                    <xsd:enumeration value="Välissuhted"/>
                    <xsd:enumeration value="Eelarved"/>
                    <xsd:enumeration value="DHSjuhised"/>
                    <xsd:enumeration value="Rahvusvahelised tööpakkumised"/>
                  </xsd:restriction>
                </xsd:simpleType>
              </xsd:element>
            </xsd:sequence>
          </xsd:extension>
        </xsd:complexContent>
      </xsd:complexType>
    </xsd:element>
    <xsd:element name="Sihtr_x00fc_hmad" ma:index="12" nillable="true" ma:displayName="Sihtrühmad" ma:internalName="Sihtr_x00fc_hmad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9D98FF7-CA20-4BB4-8E2D-2B39776DA7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24B9B9-3E02-474D-893B-DE658A306F7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0759c17-f71d-426f-a000-2a7c696f56e3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3B2E47B-0CB3-4B37-BA82-18F4E500A7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759c17-f71d-426f-a000-2a7c696f56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8EEA6AA-3F40-40A6-A44E-B0DBE0876DB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finantsaruande vorm</vt:lpstr>
      <vt:lpstr>'finantsaruande vorm'!Prindiala</vt:lpstr>
    </vt:vector>
  </TitlesOfParts>
  <Company>Siseministeerium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</dc:creator>
  <cp:lastModifiedBy>Krista Habakukk</cp:lastModifiedBy>
  <cp:lastPrinted>2019-05-07T09:53:27Z</cp:lastPrinted>
  <dcterms:created xsi:type="dcterms:W3CDTF">2013-01-31T14:32:04Z</dcterms:created>
  <dcterms:modified xsi:type="dcterms:W3CDTF">2021-03-23T09:03:59Z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Dokument</vt:lpwstr>
  </property>
</Properties>
</file>